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175" windowHeight="7620"/>
  </bookViews>
  <sheets>
    <sheet name="Кедровый" sheetId="7" r:id="rId1"/>
  </sheets>
  <calcPr calcId="124519"/>
</workbook>
</file>

<file path=xl/calcChain.xml><?xml version="1.0" encoding="utf-8"?>
<calcChain xmlns="http://schemas.openxmlformats.org/spreadsheetml/2006/main">
  <c r="E31" i="7"/>
  <c r="D31"/>
  <c r="E47"/>
  <c r="E60"/>
  <c r="E53"/>
  <c r="E50"/>
  <c r="E40"/>
  <c r="E37" s="1"/>
  <c r="E35"/>
  <c r="E33"/>
  <c r="E28"/>
  <c r="E25"/>
  <c r="E22" s="1"/>
  <c r="E17"/>
  <c r="E16"/>
  <c r="D60"/>
  <c r="D53"/>
  <c r="D50"/>
  <c r="D47"/>
  <c r="D40"/>
  <c r="D37" s="1"/>
  <c r="D35"/>
  <c r="D33"/>
  <c r="D28"/>
  <c r="D25"/>
  <c r="D22" s="1"/>
  <c r="D17"/>
  <c r="D16"/>
  <c r="C53"/>
  <c r="C19"/>
  <c r="C17"/>
  <c r="C33"/>
  <c r="C30" s="1"/>
  <c r="C28"/>
  <c r="C35"/>
  <c r="C60"/>
  <c r="C50"/>
  <c r="C47"/>
  <c r="C40"/>
  <c r="C37" s="1"/>
  <c r="C31"/>
  <c r="C25"/>
  <c r="C22" s="1"/>
  <c r="C16"/>
  <c r="D30"/>
  <c r="E46" l="1"/>
  <c r="E45" s="1"/>
  <c r="D46"/>
  <c r="D45" s="1"/>
  <c r="C46"/>
  <c r="C45" s="1"/>
  <c r="E30"/>
  <c r="C15"/>
  <c r="D15"/>
  <c r="D62" s="1"/>
  <c r="E15"/>
  <c r="E62" l="1"/>
  <c r="C62"/>
</calcChain>
</file>

<file path=xl/sharedStrings.xml><?xml version="1.0" encoding="utf-8"?>
<sst xmlns="http://schemas.openxmlformats.org/spreadsheetml/2006/main" count="108" uniqueCount="104">
  <si>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</si>
  <si>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</si>
  <si>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</si>
  <si>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</si>
  <si>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</si>
  <si>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</si>
  <si>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</si>
  <si>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</si>
  <si>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</si>
  <si>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</si>
  <si>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</si>
  <si>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</si>
  <si>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</si>
  <si>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</si>
  <si>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</si>
  <si>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</si>
  <si>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</si>
  <si>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</si>
  <si>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</si>
  <si>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</si>
  <si>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</si>
  <si>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</si>
  <si>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</si>
  <si>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</si>
  <si>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</si>
  <si>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</si>
  <si>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</si>
  <si>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</si>
  <si>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</si>
  <si>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</si>
  <si>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</si>
  <si>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</si>
  <si>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</si>
  <si>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</si>
  <si>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</si>
  <si>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</si>
  <si>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</si>
  <si>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</si>
  <si>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</si>
  <si>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</si>
  <si>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</si>
  <si>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</si>
  <si>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</si>
  <si>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</si>
  <si>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</si>
  <si>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</si>
  <si>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</si>
  <si>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</si>
  <si>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</si>
  <si>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</si>
  <si>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</si>
  <si>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</si>
  <si>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</si>
  <si>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</si>
  <si>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</si>
  <si>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</si>
  <si>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</si>
  <si>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</si>
  <si>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</si>
  <si>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</si>
  <si>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</si>
  <si>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</si>
  <si>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</si>
  <si>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</si>
  <si>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</si>
  <si>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</si>
  <si>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</si>
  <si>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</si>
  <si>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</si>
  <si>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</si>
  <si>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</si>
  <si>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</si>
  <si>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</si>
  <si>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</si>
  <si>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</si>
  <si>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</si>
  <si>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</si>
  <si>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</si>
  <si>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</si>
  <si>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</si>
  <si>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</si>
  <si>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</si>
  <si>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</si>
  <si>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</si>
  <si>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</si>
  <si>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</si>
  <si>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  <charset val="204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</si>
  <si>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</si>
  <si>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</si>
  <si>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</si>
  <si>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</si>
  <si>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</si>
  <si>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</si>
  <si>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</si>
  <si>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</si>
  <si>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Сумма 2014 год</t>
  </si>
  <si>
    <t>Сумма 2015 год</t>
  </si>
  <si>
    <t>сельского поселения Кедровый</t>
  </si>
  <si>
    <t>650 1 14 06013 10 0000 430</t>
  </si>
  <si>
    <t xml:space="preserve"> бюджета сельского поселения Кедровый</t>
  </si>
  <si>
    <t>Справочно к проекту решения Совета депутатов</t>
  </si>
  <si>
    <r>
      <t>от 0</t>
    </r>
    <r>
      <rPr>
        <b/>
        <sz val="11"/>
        <rFont val="Times New Roman"/>
        <family val="1"/>
        <charset val="204"/>
      </rPr>
      <t>0.00.2013</t>
    </r>
    <r>
      <rPr>
        <sz val="11"/>
        <rFont val="Times New Roman"/>
        <family val="1"/>
        <charset val="204"/>
      </rPr>
      <t xml:space="preserve"> года № </t>
    </r>
    <r>
      <rPr>
        <b/>
        <sz val="11"/>
        <rFont val="Times New Roman"/>
        <family val="1"/>
        <charset val="204"/>
      </rPr>
      <t>00</t>
    </r>
  </si>
  <si>
    <t>на 2014- 2016 годы</t>
  </si>
  <si>
    <t>Сумма 2016 год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</si>
</sst>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b/>
      <sz val="13"/>
      <name val="Times New Roman"/>
      <family val="1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i/>
      <sz val="9"/>
      <color indexed="8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4" xfId="0" applyFont="1" applyBorder="1"/>
    <xf numFmtId="0" fontId="6" fillId="0" borderId="5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6" xfId="0" applyFont="1" applyFill="1" applyBorder="1"/>
    <xf numFmtId="0" fontId="5" fillId="0" borderId="8" xfId="0" applyFont="1" applyBorder="1"/>
    <xf numFmtId="0" fontId="5" fillId="0" borderId="8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9" xfId="0" applyFont="1" applyBorder="1"/>
    <xf numFmtId="0" fontId="5" fillId="0" borderId="7" xfId="0" applyFont="1" applyFill="1" applyBorder="1"/>
    <xf numFmtId="0" fontId="5" fillId="0" borderId="11" xfId="0" applyFont="1" applyFill="1" applyBorder="1"/>
    <xf numFmtId="0" fontId="2" fillId="0" borderId="6" xfId="0" applyFont="1" applyFill="1" applyBorder="1" applyAlignment="1">
      <alignment horizontal="center"/>
    </xf>
    <xf numFmtId="3" fontId="8" fillId="0" borderId="7" xfId="0" applyNumberFormat="1" applyFont="1" applyBorder="1"/>
    <xf numFmtId="0" fontId="8" fillId="0" borderId="12" xfId="0" applyFont="1" applyFill="1" applyBorder="1"/>
    <xf numFmtId="0" fontId="8" fillId="0" borderId="6" xfId="0" applyFont="1" applyFill="1" applyBorder="1"/>
    <xf numFmtId="0" fontId="17" fillId="0" borderId="0" xfId="0" applyFont="1" applyFill="1" applyAlignment="1">
      <alignment horizontal="center"/>
    </xf>
    <xf numFmtId="0" fontId="8" fillId="0" borderId="11" xfId="0" applyFont="1" applyBorder="1"/>
    <xf numFmtId="0" fontId="8" fillId="0" borderId="13" xfId="0" applyFont="1" applyBorder="1"/>
    <xf numFmtId="0" fontId="8" fillId="0" borderId="14" xfId="0" applyFont="1" applyFill="1" applyBorder="1"/>
    <xf numFmtId="0" fontId="20" fillId="0" borderId="0" xfId="0" applyFont="1" applyFill="1" applyAlignment="1">
      <alignment horizontal="center"/>
    </xf>
    <xf numFmtId="0" fontId="8" fillId="0" borderId="15" xfId="0" applyFont="1" applyBorder="1"/>
    <xf numFmtId="0" fontId="8" fillId="0" borderId="4" xfId="0" applyFont="1" applyBorder="1"/>
    <xf numFmtId="0" fontId="8" fillId="0" borderId="15" xfId="0" applyFont="1" applyFill="1" applyBorder="1"/>
    <xf numFmtId="0" fontId="8" fillId="0" borderId="16" xfId="0" applyFont="1" applyFill="1" applyBorder="1"/>
    <xf numFmtId="0" fontId="8" fillId="0" borderId="4" xfId="0" applyFont="1" applyFill="1" applyBorder="1"/>
    <xf numFmtId="0" fontId="8" fillId="0" borderId="14" xfId="0" applyFont="1" applyBorder="1"/>
    <xf numFmtId="0" fontId="24" fillId="0" borderId="7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" xfId="0" applyFont="1" applyFill="1" applyBorder="1" applyAlignment="1"/>
    <xf numFmtId="0" fontId="7" fillId="0" borderId="8" xfId="0" applyFont="1" applyFill="1" applyBorder="1" applyAlignment="1"/>
    <xf numFmtId="0" fontId="24" fillId="0" borderId="7" xfId="0" applyFont="1" applyFill="1" applyBorder="1" applyAlignment="1"/>
    <xf numFmtId="0" fontId="24" fillId="0" borderId="6" xfId="0" applyFont="1" applyFill="1" applyBorder="1" applyAlignment="1"/>
    <xf numFmtId="0" fontId="7" fillId="0" borderId="9" xfId="0" applyFont="1" applyBorder="1" applyAlignment="1"/>
    <xf numFmtId="164" fontId="7" fillId="0" borderId="5" xfId="0" applyNumberFormat="1" applyFont="1" applyFill="1" applyBorder="1" applyAlignment="1"/>
    <xf numFmtId="164" fontId="10" fillId="0" borderId="8" xfId="0" applyNumberFormat="1" applyFont="1" applyFill="1" applyBorder="1" applyAlignment="1"/>
    <xf numFmtId="164" fontId="18" fillId="0" borderId="8" xfId="0" applyNumberFormat="1" applyFont="1" applyFill="1" applyBorder="1" applyAlignment="1"/>
    <xf numFmtId="164" fontId="10" fillId="0" borderId="9" xfId="0" applyNumberFormat="1" applyFont="1" applyFill="1" applyBorder="1" applyAlignment="1"/>
    <xf numFmtId="164" fontId="10" fillId="0" borderId="5" xfId="0" applyNumberFormat="1" applyFont="1" applyFill="1" applyBorder="1" applyAlignment="1"/>
    <xf numFmtId="164" fontId="16" fillId="0" borderId="16" xfId="0" applyNumberFormat="1" applyFont="1" applyFill="1" applyBorder="1" applyAlignment="1"/>
    <xf numFmtId="164" fontId="18" fillId="0" borderId="3" xfId="0" applyNumberFormat="1" applyFont="1" applyFill="1" applyBorder="1" applyAlignment="1"/>
    <xf numFmtId="164" fontId="16" fillId="0" borderId="5" xfId="0" applyNumberFormat="1" applyFont="1" applyFill="1" applyBorder="1" applyAlignment="1"/>
    <xf numFmtId="164" fontId="18" fillId="0" borderId="9" xfId="0" applyNumberFormat="1" applyFont="1" applyFill="1" applyBorder="1" applyAlignment="1"/>
    <xf numFmtId="164" fontId="19" fillId="0" borderId="18" xfId="0" applyNumberFormat="1" applyFont="1" applyFill="1" applyBorder="1" applyAlignment="1"/>
    <xf numFmtId="164" fontId="10" fillId="0" borderId="18" xfId="0" applyNumberFormat="1" applyFont="1" applyFill="1" applyBorder="1" applyAlignment="1"/>
    <xf numFmtId="164" fontId="19" fillId="0" borderId="14" xfId="0" applyNumberFormat="1" applyFont="1" applyFill="1" applyBorder="1" applyAlignment="1"/>
    <xf numFmtId="164" fontId="19" fillId="0" borderId="9" xfId="0" applyNumberFormat="1" applyFont="1" applyFill="1" applyBorder="1" applyAlignment="1"/>
    <xf numFmtId="164" fontId="13" fillId="0" borderId="18" xfId="0" applyNumberFormat="1" applyFont="1" applyFill="1" applyBorder="1" applyAlignment="1"/>
    <xf numFmtId="164" fontId="13" fillId="0" borderId="8" xfId="0" applyNumberFormat="1" applyFont="1" applyFill="1" applyBorder="1" applyAlignment="1"/>
    <xf numFmtId="164" fontId="10" fillId="0" borderId="10" xfId="0" applyNumberFormat="1" applyFont="1" applyFill="1" applyBorder="1" applyAlignment="1"/>
    <xf numFmtId="164" fontId="10" fillId="0" borderId="12" xfId="0" applyNumberFormat="1" applyFont="1" applyFill="1" applyBorder="1" applyAlignment="1"/>
    <xf numFmtId="164" fontId="14" fillId="0" borderId="9" xfId="0" applyNumberFormat="1" applyFont="1" applyFill="1" applyBorder="1" applyAlignment="1"/>
    <xf numFmtId="164" fontId="11" fillId="0" borderId="8" xfId="0" applyNumberFormat="1" applyFont="1" applyFill="1" applyBorder="1" applyAlignment="1"/>
    <xf numFmtId="164" fontId="15" fillId="0" borderId="8" xfId="0" applyNumberFormat="1" applyFont="1" applyFill="1" applyBorder="1" applyAlignment="1"/>
    <xf numFmtId="164" fontId="12" fillId="2" borderId="9" xfId="0" applyNumberFormat="1" applyFont="1" applyFill="1" applyBorder="1" applyAlignment="1"/>
    <xf numFmtId="164" fontId="9" fillId="0" borderId="9" xfId="0" applyNumberFormat="1" applyFont="1" applyFill="1" applyBorder="1" applyAlignment="1"/>
    <xf numFmtId="164" fontId="9" fillId="2" borderId="9" xfId="0" applyNumberFormat="1" applyFont="1" applyFill="1" applyBorder="1" applyAlignment="1"/>
    <xf numFmtId="164" fontId="21" fillId="2" borderId="9" xfId="0" applyNumberFormat="1" applyFont="1" applyFill="1" applyBorder="1" applyAlignment="1"/>
    <xf numFmtId="164" fontId="20" fillId="0" borderId="19" xfId="0" applyNumberFormat="1" applyFont="1" applyFill="1" applyBorder="1" applyAlignment="1"/>
    <xf numFmtId="164" fontId="7" fillId="0" borderId="9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/>
    <xf numFmtId="0" fontId="8" fillId="0" borderId="18" xfId="0" applyFont="1" applyBorder="1" applyAlignment="1"/>
    <xf numFmtId="164" fontId="13" fillId="0" borderId="9" xfId="0" applyNumberFormat="1" applyFont="1" applyFill="1" applyBorder="1" applyAlignment="1"/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62"/>
  <sheetViews>
    <sheetView tabSelected="1" topLeftCell="A44" workbookViewId="0">
      <selection activeCell="E53" sqref="E53"/>
    </sheetView>
  </sheetViews>
  <sheetFormatPr defaultRowHeight="12.75"/>
  <cols>
    <col min="1" max="1" width="21" style="1" customWidth="1"/>
    <col min="2" max="2" width="45.85546875" style="2" customWidth="1"/>
    <col min="3" max="3" width="11.42578125" style="4" customWidth="1"/>
    <col min="4" max="4" width="11.5703125" style="1" customWidth="1"/>
    <col min="5" max="5" width="12.5703125" style="1" customWidth="1"/>
    <col min="6" max="16384" width="9.140625" style="1"/>
  </cols>
  <sheetData>
    <row r="1" spans="1:5" ht="15">
      <c r="B1" s="95"/>
      <c r="C1" s="95"/>
    </row>
    <row r="2" spans="1:5" ht="12.75" customHeight="1">
      <c r="B2" s="95" t="s">
        <v>100</v>
      </c>
      <c r="C2" s="95"/>
    </row>
    <row r="3" spans="1:5" ht="12.75" customHeight="1">
      <c r="A3" s="3" t="s">
        <v>0</v>
      </c>
      <c r="B3" s="97" t="s">
        <v>97</v>
      </c>
      <c r="C3" s="97"/>
      <c r="D3" s="96"/>
      <c r="E3" s="96"/>
    </row>
    <row r="4" spans="1:5" ht="12.75" customHeight="1">
      <c r="A4" s="3"/>
      <c r="B4" s="95" t="s">
        <v>101</v>
      </c>
      <c r="C4" s="95"/>
      <c r="D4" s="96"/>
      <c r="E4" s="96"/>
    </row>
    <row r="5" spans="1:5" ht="16.5" customHeight="1">
      <c r="A5" s="104" t="s">
        <v>1</v>
      </c>
      <c r="B5" s="104"/>
      <c r="C5" s="104"/>
    </row>
    <row r="6" spans="1:5" ht="14.25" customHeight="1">
      <c r="A6" s="104" t="s">
        <v>99</v>
      </c>
      <c r="B6" s="104"/>
      <c r="C6" s="104"/>
    </row>
    <row r="7" spans="1:5" ht="16.5" hidden="1" customHeight="1">
      <c r="A7" s="104" t="s">
        <v>2</v>
      </c>
      <c r="B7" s="104"/>
      <c r="C7" s="104"/>
    </row>
    <row r="8" spans="1:5" ht="15" customHeight="1">
      <c r="A8" s="104" t="s">
        <v>102</v>
      </c>
      <c r="B8" s="104"/>
      <c r="C8" s="104"/>
    </row>
    <row r="9" spans="1:5" ht="6.75" customHeight="1" thickBot="1"/>
    <row r="10" spans="1:5" ht="13.5" customHeight="1">
      <c r="A10" s="98" t="s">
        <v>3</v>
      </c>
      <c r="B10" s="101" t="s">
        <v>4</v>
      </c>
      <c r="C10" s="5"/>
      <c r="D10" s="5"/>
      <c r="E10" s="5"/>
    </row>
    <row r="11" spans="1:5" ht="23.25" customHeight="1">
      <c r="A11" s="99"/>
      <c r="B11" s="102"/>
      <c r="C11" s="93" t="s">
        <v>95</v>
      </c>
      <c r="D11" s="93" t="s">
        <v>96</v>
      </c>
      <c r="E11" s="93" t="s">
        <v>103</v>
      </c>
    </row>
    <row r="12" spans="1:5" ht="15.75" customHeight="1">
      <c r="A12" s="99"/>
      <c r="B12" s="102"/>
      <c r="C12" s="93"/>
      <c r="D12" s="93"/>
      <c r="E12" s="93"/>
    </row>
    <row r="13" spans="1:5" ht="45.75" customHeight="1" thickBot="1">
      <c r="A13" s="100"/>
      <c r="B13" s="103"/>
      <c r="C13" s="94"/>
      <c r="D13" s="94"/>
      <c r="E13" s="94"/>
    </row>
    <row r="14" spans="1:5" s="8" customFormat="1" ht="11.25" customHeight="1">
      <c r="A14" s="6">
        <v>1</v>
      </c>
      <c r="B14" s="7">
        <v>2</v>
      </c>
      <c r="C14" s="88">
        <v>3</v>
      </c>
      <c r="D14" s="88">
        <v>3</v>
      </c>
      <c r="E14" s="88">
        <v>3</v>
      </c>
    </row>
    <row r="15" spans="1:5" s="8" customFormat="1" ht="15.75" thickBot="1">
      <c r="A15" s="9" t="s">
        <v>5</v>
      </c>
      <c r="B15" s="10" t="s">
        <v>6</v>
      </c>
      <c r="C15" s="62">
        <f>SUM(C16+C19+C22+C28+C30+C37+C42+C43+C44+C35)</f>
        <v>1646.7</v>
      </c>
      <c r="D15" s="62">
        <f>SUM(D16+D19+D22+D28+D30+D37+D42+D43+D44+D35)</f>
        <v>1715.7</v>
      </c>
      <c r="E15" s="62">
        <f>SUM(E16+E19+E22+E28+E30+E37+E42+E43+E44+E35)</f>
        <v>1782.7</v>
      </c>
    </row>
    <row r="16" spans="1:5" s="8" customFormat="1" ht="13.5" thickBot="1">
      <c r="A16" s="11" t="s">
        <v>7</v>
      </c>
      <c r="B16" s="39" t="s">
        <v>8</v>
      </c>
      <c r="C16" s="76">
        <f>SUM(C18)</f>
        <v>1320</v>
      </c>
      <c r="D16" s="76">
        <f>SUM(D18)</f>
        <v>1386</v>
      </c>
      <c r="E16" s="76">
        <f>SUM(E18)</f>
        <v>1450</v>
      </c>
    </row>
    <row r="17" spans="1:5" s="8" customFormat="1" ht="13.5" thickBot="1">
      <c r="A17" s="32" t="s">
        <v>57</v>
      </c>
      <c r="B17" s="53" t="s">
        <v>58</v>
      </c>
      <c r="C17" s="63">
        <f>C18</f>
        <v>1320</v>
      </c>
      <c r="D17" s="63">
        <f>D18</f>
        <v>1386</v>
      </c>
      <c r="E17" s="63">
        <f>E18</f>
        <v>1450</v>
      </c>
    </row>
    <row r="18" spans="1:5" s="8" customFormat="1" ht="66" customHeight="1" thickBot="1">
      <c r="A18" s="28" t="s">
        <v>82</v>
      </c>
      <c r="B18" s="40" t="s">
        <v>61</v>
      </c>
      <c r="C18" s="64">
        <v>1320</v>
      </c>
      <c r="D18" s="64">
        <v>1386</v>
      </c>
      <c r="E18" s="64">
        <v>1450</v>
      </c>
    </row>
    <row r="19" spans="1:5" s="8" customFormat="1" ht="13.5" thickBot="1">
      <c r="A19" s="12" t="s">
        <v>9</v>
      </c>
      <c r="B19" s="41" t="s">
        <v>10</v>
      </c>
      <c r="C19" s="65">
        <f>C20+C21</f>
        <v>0</v>
      </c>
      <c r="D19" s="65">
        <v>0</v>
      </c>
      <c r="E19" s="65">
        <v>0</v>
      </c>
    </row>
    <row r="20" spans="1:5" s="8" customFormat="1" ht="13.5" thickBot="1">
      <c r="A20" s="33" t="s">
        <v>83</v>
      </c>
      <c r="B20" s="54" t="s">
        <v>11</v>
      </c>
      <c r="C20" s="66">
        <v>0</v>
      </c>
      <c r="D20" s="66">
        <v>0</v>
      </c>
      <c r="E20" s="66">
        <v>0</v>
      </c>
    </row>
    <row r="21" spans="1:5" s="8" customFormat="1" ht="13.5" thickBot="1">
      <c r="A21" s="33" t="s">
        <v>81</v>
      </c>
      <c r="B21" s="54" t="s">
        <v>11</v>
      </c>
      <c r="C21" s="66">
        <v>0</v>
      </c>
      <c r="D21" s="66">
        <v>0</v>
      </c>
      <c r="E21" s="66">
        <v>0</v>
      </c>
    </row>
    <row r="22" spans="1:5" s="8" customFormat="1" ht="13.5" thickBot="1">
      <c r="A22" s="13" t="s">
        <v>12</v>
      </c>
      <c r="B22" s="39" t="s">
        <v>13</v>
      </c>
      <c r="C22" s="92">
        <f>SUM(C24:C25)</f>
        <v>146</v>
      </c>
      <c r="D22" s="92">
        <f>SUM(D24:D25)</f>
        <v>147</v>
      </c>
      <c r="E22" s="92">
        <f>SUM(E24:E25)</f>
        <v>147</v>
      </c>
    </row>
    <row r="23" spans="1:5" s="27" customFormat="1" ht="13.5" thickBot="1">
      <c r="A23" s="34" t="s">
        <v>59</v>
      </c>
      <c r="B23" s="53" t="s">
        <v>14</v>
      </c>
      <c r="C23" s="67">
        <v>71</v>
      </c>
      <c r="D23" s="67">
        <v>72</v>
      </c>
      <c r="E23" s="67">
        <v>72</v>
      </c>
    </row>
    <row r="24" spans="1:5" s="8" customFormat="1" ht="36.75" customHeight="1">
      <c r="A24" s="29" t="s">
        <v>48</v>
      </c>
      <c r="B24" s="40" t="s">
        <v>60</v>
      </c>
      <c r="C24" s="68">
        <v>71</v>
      </c>
      <c r="D24" s="68">
        <v>72</v>
      </c>
      <c r="E24" s="68">
        <v>72</v>
      </c>
    </row>
    <row r="25" spans="1:5" s="8" customFormat="1" ht="14.25" customHeight="1" thickBot="1">
      <c r="A25" s="36" t="s">
        <v>15</v>
      </c>
      <c r="B25" s="57" t="s">
        <v>16</v>
      </c>
      <c r="C25" s="69">
        <f>C26+C27</f>
        <v>75</v>
      </c>
      <c r="D25" s="69">
        <f>D26+D27</f>
        <v>75</v>
      </c>
      <c r="E25" s="69">
        <f>E26+E27</f>
        <v>75</v>
      </c>
    </row>
    <row r="26" spans="1:5" s="8" customFormat="1" ht="51" customHeight="1" thickBot="1">
      <c r="A26" s="90" t="s">
        <v>55</v>
      </c>
      <c r="B26" s="89" t="s">
        <v>62</v>
      </c>
      <c r="C26" s="70">
        <v>55</v>
      </c>
      <c r="D26" s="70">
        <v>55</v>
      </c>
      <c r="E26" s="70">
        <v>55</v>
      </c>
    </row>
    <row r="27" spans="1:5" s="8" customFormat="1" ht="54.75" customHeight="1" thickBot="1">
      <c r="A27" s="90" t="s">
        <v>56</v>
      </c>
      <c r="B27" s="89" t="s">
        <v>63</v>
      </c>
      <c r="C27" s="70">
        <v>20</v>
      </c>
      <c r="D27" s="70">
        <v>20</v>
      </c>
      <c r="E27" s="70">
        <v>20</v>
      </c>
    </row>
    <row r="28" spans="1:5" s="8" customFormat="1" ht="13.5" thickBot="1">
      <c r="A28" s="12" t="s">
        <v>17</v>
      </c>
      <c r="B28" s="58" t="s">
        <v>18</v>
      </c>
      <c r="C28" s="76">
        <f>C29</f>
        <v>42</v>
      </c>
      <c r="D28" s="76">
        <f>D29</f>
        <v>44</v>
      </c>
      <c r="E28" s="76">
        <f>E29</f>
        <v>46</v>
      </c>
    </row>
    <row r="29" spans="1:5" s="8" customFormat="1" ht="66" customHeight="1" thickBot="1">
      <c r="A29" s="24" t="s">
        <v>70</v>
      </c>
      <c r="B29" s="48" t="s">
        <v>37</v>
      </c>
      <c r="C29" s="63">
        <v>42</v>
      </c>
      <c r="D29" s="63">
        <v>44</v>
      </c>
      <c r="E29" s="63">
        <v>46</v>
      </c>
    </row>
    <row r="30" spans="1:5" s="8" customFormat="1" ht="42.75" customHeight="1" thickBot="1">
      <c r="A30" s="14" t="s">
        <v>19</v>
      </c>
      <c r="B30" s="38" t="s">
        <v>20</v>
      </c>
      <c r="C30" s="76">
        <f>C31+C33</f>
        <v>90.7</v>
      </c>
      <c r="D30" s="76">
        <f>D31+D33</f>
        <v>90.7</v>
      </c>
      <c r="E30" s="76">
        <f>E31+E33</f>
        <v>91.7</v>
      </c>
    </row>
    <row r="31" spans="1:5" s="8" customFormat="1" ht="78" customHeight="1" thickBot="1">
      <c r="A31" s="91" t="s">
        <v>49</v>
      </c>
      <c r="B31" s="55" t="s">
        <v>85</v>
      </c>
      <c r="C31" s="71">
        <f>C32</f>
        <v>8</v>
      </c>
      <c r="D31" s="71">
        <f>D32</f>
        <v>8</v>
      </c>
      <c r="E31" s="71">
        <f>E32</f>
        <v>9</v>
      </c>
    </row>
    <row r="32" spans="1:5" s="8" customFormat="1" ht="76.5" customHeight="1" thickBot="1">
      <c r="A32" s="91" t="s">
        <v>84</v>
      </c>
      <c r="B32" s="55" t="s">
        <v>85</v>
      </c>
      <c r="C32" s="72">
        <v>8</v>
      </c>
      <c r="D32" s="72">
        <v>8</v>
      </c>
      <c r="E32" s="72">
        <v>9</v>
      </c>
    </row>
    <row r="33" spans="1:5" s="8" customFormat="1" ht="24.75" customHeight="1" thickBot="1">
      <c r="A33" s="37" t="s">
        <v>50</v>
      </c>
      <c r="B33" s="56" t="s">
        <v>51</v>
      </c>
      <c r="C33" s="73">
        <f>C34</f>
        <v>82.7</v>
      </c>
      <c r="D33" s="73">
        <f>D34</f>
        <v>82.7</v>
      </c>
      <c r="E33" s="73">
        <f>E34</f>
        <v>82.7</v>
      </c>
    </row>
    <row r="34" spans="1:5" s="8" customFormat="1" ht="26.25" customHeight="1" thickBot="1">
      <c r="A34" s="20" t="s">
        <v>71</v>
      </c>
      <c r="B34" s="44" t="s">
        <v>52</v>
      </c>
      <c r="C34" s="65">
        <v>82.7</v>
      </c>
      <c r="D34" s="65">
        <v>82.7</v>
      </c>
      <c r="E34" s="65">
        <v>82.7</v>
      </c>
    </row>
    <row r="35" spans="1:5" s="8" customFormat="1" ht="26.25" customHeight="1" thickBot="1">
      <c r="A35" s="15" t="s">
        <v>67</v>
      </c>
      <c r="B35" s="38" t="s">
        <v>68</v>
      </c>
      <c r="C35" s="92">
        <f>C36</f>
        <v>45</v>
      </c>
      <c r="D35" s="92">
        <f>D36</f>
        <v>45</v>
      </c>
      <c r="E35" s="92">
        <f>E36</f>
        <v>45</v>
      </c>
    </row>
    <row r="36" spans="1:5" s="8" customFormat="1" ht="26.25" customHeight="1" thickBot="1">
      <c r="A36" s="35" t="s">
        <v>89</v>
      </c>
      <c r="B36" s="43" t="s">
        <v>69</v>
      </c>
      <c r="C36" s="65">
        <v>45</v>
      </c>
      <c r="D36" s="65">
        <v>45</v>
      </c>
      <c r="E36" s="65">
        <v>45</v>
      </c>
    </row>
    <row r="37" spans="1:5" s="8" customFormat="1" ht="27.75" customHeight="1" thickBot="1">
      <c r="A37" s="15" t="s">
        <v>21</v>
      </c>
      <c r="B37" s="38" t="s">
        <v>22</v>
      </c>
      <c r="C37" s="76">
        <f>C38+C40</f>
        <v>3</v>
      </c>
      <c r="D37" s="76">
        <f>D38+D40</f>
        <v>3</v>
      </c>
      <c r="E37" s="76">
        <f>E38+E40</f>
        <v>3</v>
      </c>
    </row>
    <row r="38" spans="1:5" s="8" customFormat="1" ht="32.25" customHeight="1" thickBot="1">
      <c r="A38" s="19" t="s">
        <v>53</v>
      </c>
      <c r="B38" s="55" t="s">
        <v>54</v>
      </c>
      <c r="C38" s="74"/>
      <c r="D38" s="74"/>
      <c r="E38" s="74"/>
    </row>
    <row r="39" spans="1:5" s="8" customFormat="1" ht="26.25" thickBot="1">
      <c r="A39" s="19" t="s">
        <v>91</v>
      </c>
      <c r="B39" s="43" t="s">
        <v>36</v>
      </c>
      <c r="C39" s="65"/>
      <c r="D39" s="65"/>
      <c r="E39" s="65"/>
    </row>
    <row r="40" spans="1:5" s="8" customFormat="1" ht="32.25" customHeight="1" thickBot="1">
      <c r="A40" s="19" t="s">
        <v>90</v>
      </c>
      <c r="B40" s="43" t="s">
        <v>54</v>
      </c>
      <c r="C40" s="74">
        <f>C41</f>
        <v>3</v>
      </c>
      <c r="D40" s="74">
        <f>D41</f>
        <v>3</v>
      </c>
      <c r="E40" s="74">
        <f>E41</f>
        <v>3</v>
      </c>
    </row>
    <row r="41" spans="1:5" s="8" customFormat="1" ht="59.25" customHeight="1" thickBot="1">
      <c r="A41" s="19" t="s">
        <v>98</v>
      </c>
      <c r="B41" s="44" t="s">
        <v>64</v>
      </c>
      <c r="C41" s="65">
        <v>3</v>
      </c>
      <c r="D41" s="65">
        <v>3</v>
      </c>
      <c r="E41" s="65">
        <v>3</v>
      </c>
    </row>
    <row r="42" spans="1:5" s="8" customFormat="1" ht="17.25" customHeight="1" thickBot="1">
      <c r="A42" s="15" t="s">
        <v>23</v>
      </c>
      <c r="B42" s="42" t="s">
        <v>24</v>
      </c>
      <c r="C42" s="63">
        <v>0</v>
      </c>
      <c r="D42" s="63">
        <v>0</v>
      </c>
      <c r="E42" s="63">
        <v>0</v>
      </c>
    </row>
    <row r="43" spans="1:5" s="8" customFormat="1" ht="23.25" customHeight="1" thickBot="1">
      <c r="A43" s="15" t="s">
        <v>25</v>
      </c>
      <c r="B43" s="42" t="s">
        <v>26</v>
      </c>
      <c r="C43" s="63">
        <v>0</v>
      </c>
      <c r="D43" s="63">
        <v>0</v>
      </c>
      <c r="E43" s="63">
        <v>0</v>
      </c>
    </row>
    <row r="44" spans="1:5" s="8" customFormat="1" ht="13.5" thickBot="1">
      <c r="A44" s="12" t="s">
        <v>27</v>
      </c>
      <c r="B44" s="59" t="s">
        <v>28</v>
      </c>
      <c r="C44" s="63"/>
      <c r="D44" s="63"/>
      <c r="E44" s="63"/>
    </row>
    <row r="45" spans="1:5" s="8" customFormat="1" ht="13.5" thickBot="1">
      <c r="A45" s="16" t="s">
        <v>29</v>
      </c>
      <c r="B45" s="60" t="s">
        <v>30</v>
      </c>
      <c r="C45" s="75">
        <f>C46+C59</f>
        <v>27541.200000000001</v>
      </c>
      <c r="D45" s="75">
        <f>D46+D59</f>
        <v>28769.600000000002</v>
      </c>
      <c r="E45" s="75">
        <f>E46+E59</f>
        <v>30197.100000000002</v>
      </c>
    </row>
    <row r="46" spans="1:5" s="8" customFormat="1" ht="34.5" customHeight="1" thickBot="1">
      <c r="A46" s="16" t="s">
        <v>72</v>
      </c>
      <c r="B46" s="47" t="s">
        <v>31</v>
      </c>
      <c r="C46" s="76">
        <f>C47+C49+C50+C53</f>
        <v>27541.200000000001</v>
      </c>
      <c r="D46" s="76">
        <f>D47+D49+D50+D53</f>
        <v>28769.600000000002</v>
      </c>
      <c r="E46" s="76">
        <f>E47+E49+E50+E53</f>
        <v>30197.100000000002</v>
      </c>
    </row>
    <row r="47" spans="1:5" s="8" customFormat="1" ht="28.5" customHeight="1" thickBot="1">
      <c r="A47" s="17" t="s">
        <v>73</v>
      </c>
      <c r="B47" s="45" t="s">
        <v>86</v>
      </c>
      <c r="C47" s="77">
        <f>SUM(C48:C48)</f>
        <v>25151.200000000001</v>
      </c>
      <c r="D47" s="77">
        <f>SUM(D48:D48)</f>
        <v>26433.4</v>
      </c>
      <c r="E47" s="77">
        <f>SUM(E48:E48)</f>
        <v>27785.4</v>
      </c>
    </row>
    <row r="48" spans="1:5" s="8" customFormat="1" ht="27" thickTop="1" thickBot="1">
      <c r="A48" s="25" t="s">
        <v>74</v>
      </c>
      <c r="B48" s="46" t="s">
        <v>38</v>
      </c>
      <c r="C48" s="78">
        <v>25151.200000000001</v>
      </c>
      <c r="D48" s="78">
        <v>26433.4</v>
      </c>
      <c r="E48" s="78">
        <v>27785.4</v>
      </c>
    </row>
    <row r="49" spans="1:5" s="8" customFormat="1" ht="36.75" customHeight="1" thickBot="1">
      <c r="A49" s="13" t="s">
        <v>75</v>
      </c>
      <c r="B49" s="47" t="s">
        <v>87</v>
      </c>
      <c r="C49" s="79">
        <v>0</v>
      </c>
      <c r="D49" s="79">
        <v>0</v>
      </c>
      <c r="E49" s="79">
        <v>0</v>
      </c>
    </row>
    <row r="50" spans="1:5" s="8" customFormat="1" ht="36" customHeight="1" thickBot="1">
      <c r="A50" s="15" t="s">
        <v>76</v>
      </c>
      <c r="B50" s="42" t="s">
        <v>88</v>
      </c>
      <c r="C50" s="80">
        <f>SUM(C51:C52)</f>
        <v>191.5</v>
      </c>
      <c r="D50" s="80">
        <f>SUM(D51:D52)</f>
        <v>194.3</v>
      </c>
      <c r="E50" s="80">
        <f>SUM(E51:E52)</f>
        <v>194.3</v>
      </c>
    </row>
    <row r="51" spans="1:5" s="8" customFormat="1" ht="35.25" customHeight="1" thickBot="1">
      <c r="A51" s="18" t="s">
        <v>77</v>
      </c>
      <c r="B51" s="48" t="s">
        <v>39</v>
      </c>
      <c r="C51" s="81">
        <v>34</v>
      </c>
      <c r="D51" s="81">
        <v>34</v>
      </c>
      <c r="E51" s="81">
        <v>34</v>
      </c>
    </row>
    <row r="52" spans="1:5" s="8" customFormat="1" ht="39" thickBot="1">
      <c r="A52" s="19" t="s">
        <v>78</v>
      </c>
      <c r="B52" s="44" t="s">
        <v>40</v>
      </c>
      <c r="C52" s="82">
        <v>157.5</v>
      </c>
      <c r="D52" s="82">
        <v>160.30000000000001</v>
      </c>
      <c r="E52" s="82">
        <v>160.30000000000001</v>
      </c>
    </row>
    <row r="53" spans="1:5" s="8" customFormat="1" ht="17.25" customHeight="1" thickBot="1">
      <c r="A53" s="15" t="s">
        <v>79</v>
      </c>
      <c r="B53" s="38" t="s">
        <v>41</v>
      </c>
      <c r="C53" s="83">
        <f>C57+C58</f>
        <v>2198.5</v>
      </c>
      <c r="D53" s="83">
        <f>D57+D58</f>
        <v>2141.9</v>
      </c>
      <c r="E53" s="83">
        <f>E57+E58</f>
        <v>2217.4</v>
      </c>
    </row>
    <row r="54" spans="1:5" s="8" customFormat="1" ht="77.25" hidden="1" customHeight="1" thickBot="1">
      <c r="A54" s="20" t="s">
        <v>42</v>
      </c>
      <c r="B54" s="49" t="s">
        <v>43</v>
      </c>
      <c r="C54" s="84">
        <v>0</v>
      </c>
      <c r="D54" s="84">
        <v>0</v>
      </c>
      <c r="E54" s="84">
        <v>0</v>
      </c>
    </row>
    <row r="55" spans="1:5" s="8" customFormat="1" ht="51.75" hidden="1" customHeight="1" thickBot="1">
      <c r="A55" s="26" t="s">
        <v>44</v>
      </c>
      <c r="B55" s="44" t="s">
        <v>45</v>
      </c>
      <c r="C55" s="84">
        <v>0</v>
      </c>
      <c r="D55" s="84">
        <v>0</v>
      </c>
      <c r="E55" s="84">
        <v>0</v>
      </c>
    </row>
    <row r="56" spans="1:5" s="8" customFormat="1" ht="66" customHeight="1" thickBot="1">
      <c r="A56" s="26" t="s">
        <v>93</v>
      </c>
      <c r="B56" s="44" t="s">
        <v>46</v>
      </c>
      <c r="C56" s="85"/>
      <c r="D56" s="85"/>
      <c r="E56" s="85"/>
    </row>
    <row r="57" spans="1:5" s="8" customFormat="1" ht="28.5" customHeight="1" thickBot="1">
      <c r="A57" s="26" t="s">
        <v>94</v>
      </c>
      <c r="B57" s="44" t="s">
        <v>47</v>
      </c>
      <c r="C57" s="84">
        <v>1938.9</v>
      </c>
      <c r="D57" s="84">
        <v>1869.4</v>
      </c>
      <c r="E57" s="84">
        <v>1931.4</v>
      </c>
    </row>
    <row r="58" spans="1:5" s="8" customFormat="1" ht="76.5" customHeight="1" thickBot="1">
      <c r="A58" s="26" t="s">
        <v>93</v>
      </c>
      <c r="B58" s="44" t="s">
        <v>92</v>
      </c>
      <c r="C58" s="84">
        <v>259.60000000000002</v>
      </c>
      <c r="D58" s="84">
        <v>272.5</v>
      </c>
      <c r="E58" s="84">
        <v>286</v>
      </c>
    </row>
    <row r="59" spans="1:5" s="8" customFormat="1" ht="13.5" thickBot="1">
      <c r="A59" s="21" t="s">
        <v>80</v>
      </c>
      <c r="B59" s="50" t="s">
        <v>32</v>
      </c>
      <c r="C59" s="76"/>
      <c r="D59" s="76"/>
      <c r="E59" s="76"/>
    </row>
    <row r="60" spans="1:5" s="8" customFormat="1" ht="25.5" hidden="1" customHeight="1" thickBot="1">
      <c r="A60" s="22" t="s">
        <v>33</v>
      </c>
      <c r="B60" s="51" t="s">
        <v>34</v>
      </c>
      <c r="C60" s="72">
        <f>C61</f>
        <v>0</v>
      </c>
      <c r="D60" s="72">
        <f>D61</f>
        <v>0</v>
      </c>
      <c r="E60" s="72">
        <f>E61</f>
        <v>0</v>
      </c>
    </row>
    <row r="61" spans="1:5" s="31" customFormat="1" ht="39" hidden="1" customHeight="1" thickBot="1">
      <c r="A61" s="30" t="s">
        <v>65</v>
      </c>
      <c r="B61" s="52" t="s">
        <v>66</v>
      </c>
      <c r="C61" s="86">
        <v>0</v>
      </c>
      <c r="D61" s="86">
        <v>0</v>
      </c>
      <c r="E61" s="86">
        <v>0</v>
      </c>
    </row>
    <row r="62" spans="1:5" s="8" customFormat="1" ht="13.5" thickBot="1">
      <c r="A62" s="23"/>
      <c r="B62" s="61" t="s">
        <v>35</v>
      </c>
      <c r="C62" s="87">
        <f>C15+C45</f>
        <v>29187.9</v>
      </c>
      <c r="D62" s="87">
        <f>D15+D45</f>
        <v>30485.300000000003</v>
      </c>
      <c r="E62" s="87">
        <f>E15+E45</f>
        <v>31979.800000000003</v>
      </c>
    </row>
  </sheetData>
  <mergeCells count="14">
    <mergeCell ref="A10:A13"/>
    <mergeCell ref="B10:B13"/>
    <mergeCell ref="C11:C13"/>
    <mergeCell ref="A5:C5"/>
    <mergeCell ref="A6:C6"/>
    <mergeCell ref="A7:C7"/>
    <mergeCell ref="A8:C8"/>
    <mergeCell ref="D11:D13"/>
    <mergeCell ref="E11:E13"/>
    <mergeCell ref="B1:C1"/>
    <mergeCell ref="D3:E4"/>
    <mergeCell ref="B2:C2"/>
    <mergeCell ref="B3:C3"/>
    <mergeCell ref="B4:C4"/>
  </mergeCells>
  <phoneticPr fontId="8" type="noConversion"/>
  <pageMargins left="0.11811023622047245" right="0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Кедровый</vt:lpstr>
    </vt:vector>
  </TitlesOfParts>
  <Company>FINCOM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Жернова</dc:creator>
  <cp:lastModifiedBy>1</cp:lastModifiedBy>
  <cp:lastPrinted>2012-11-01T03:05:22Z</cp:lastPrinted>
  <dcterms:created xsi:type="dcterms:W3CDTF">2007-10-10T09:39:28Z</dcterms:created>
  <dcterms:modified xsi:type="dcterms:W3CDTF">2013-10-23T09:00:51Z</dcterms:modified>
</cp:coreProperties>
</file>